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<sst xmlns="http://schemas.openxmlformats.org/spreadsheetml/2006/main" count="28" uniqueCount="28">
  <si>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</si>
  <si>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</si>
  <si>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</si>
  <si>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</si>
  <si>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</si>
  <si>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</si>
  <si>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</si>
  <si>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</si>
  <si>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</si>
  <si>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</si>
  <si>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</si>
  <si>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</si>
  <si>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</si>
  <si>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</si>
  <si>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</si>
  <si>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</si>
  <si>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</si>
  <si>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</si>
  <si>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</si>
  <si>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</si>
  <si>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</si>
  <si>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</si>
  <si>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</si>
  <si>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</si>
  <si>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</si>
  <si>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</si>
  <si>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факт февраль 2022</t>
  </si>
  <si>
    <t>факт февраль    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</si>
</sst>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2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 wrapText="1"/>
    </xf>
    <xf numFmtId="179" fontId="2" fillId="0" borderId="12" xfId="55" applyNumberFormat="1" applyFont="1" applyBorder="1" applyAlignment="1">
      <alignment/>
    </xf>
    <xf numFmtId="179" fontId="2" fillId="0" borderId="12" xfId="55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25" sqref="A25:I26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6384" width="8.625" style="1" customWidth="1"/>
  </cols>
  <sheetData>
    <row r="1" spans="1:9" ht="12.75">
      <c r="A1" s="32" t="s">
        <v>20</v>
      </c>
      <c r="B1" s="32"/>
      <c r="C1" s="32"/>
      <c r="D1" s="32"/>
      <c r="E1" s="32"/>
      <c r="F1" s="32"/>
      <c r="G1" s="32"/>
      <c r="H1" s="32"/>
      <c r="I1" s="33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15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9" ht="53.25" customHeight="1">
      <c r="A5" s="22" t="s">
        <v>0</v>
      </c>
      <c r="B5" s="23"/>
      <c r="C5" s="23"/>
      <c r="D5" s="5" t="s">
        <v>21</v>
      </c>
      <c r="E5" s="4" t="s">
        <v>27</v>
      </c>
      <c r="F5" s="21" t="s">
        <v>26</v>
      </c>
      <c r="G5" s="5" t="s">
        <v>16</v>
      </c>
      <c r="H5" s="5" t="s">
        <v>22</v>
      </c>
      <c r="I5" s="6" t="s">
        <v>23</v>
      </c>
    </row>
    <row r="6" spans="1:9" ht="12.75">
      <c r="A6" s="24" t="s">
        <v>1</v>
      </c>
      <c r="B6" s="25"/>
      <c r="C6" s="25"/>
      <c r="D6" s="12">
        <f>D7+D14</f>
        <v>6511.7</v>
      </c>
      <c r="E6" s="12">
        <f>E7+E14</f>
        <v>371.1</v>
      </c>
      <c r="F6" s="12">
        <f>F7+F14</f>
        <v>1309.3</v>
      </c>
      <c r="G6" s="10">
        <f>E6/D6</f>
        <v>0.05698972618517438</v>
      </c>
      <c r="H6" s="11">
        <f>E6/F6</f>
        <v>0.28343389597494845</v>
      </c>
      <c r="I6" s="3">
        <f>E6-F6</f>
        <v>-938.1999999999999</v>
      </c>
    </row>
    <row r="7" spans="1:9" ht="12.75">
      <c r="A7" s="35" t="s">
        <v>2</v>
      </c>
      <c r="B7" s="36"/>
      <c r="C7" s="36"/>
      <c r="D7" s="13">
        <f>SUM(D8:D13)</f>
        <v>4853</v>
      </c>
      <c r="E7" s="13">
        <f>SUM(E8:E13)</f>
        <v>270.7</v>
      </c>
      <c r="F7" s="13">
        <f>SUM(F8:F13)</f>
        <v>1229.6</v>
      </c>
      <c r="G7" s="10">
        <f aca="true" t="shared" si="0" ref="G7:G22">E7/D7</f>
        <v>0.055779929940243146</v>
      </c>
      <c r="H7" s="11">
        <f aca="true" t="shared" si="1" ref="H7:H22">E7/F7</f>
        <v>0.22015289525048798</v>
      </c>
      <c r="I7" s="3">
        <f aca="true" t="shared" si="2" ref="I7:I23">E7-F7</f>
        <v>-958.8999999999999</v>
      </c>
    </row>
    <row r="8" spans="1:9" ht="12.75">
      <c r="A8" s="26" t="s">
        <v>5</v>
      </c>
      <c r="B8" s="25"/>
      <c r="C8" s="25"/>
      <c r="D8" s="8">
        <v>1000</v>
      </c>
      <c r="E8" s="7">
        <v>18.3</v>
      </c>
      <c r="F8" s="7">
        <v>145</v>
      </c>
      <c r="G8" s="14">
        <f t="shared" si="0"/>
        <v>0.0183</v>
      </c>
      <c r="H8" s="15">
        <f t="shared" si="1"/>
        <v>0.12620689655172415</v>
      </c>
      <c r="I8" s="16">
        <f t="shared" si="2"/>
        <v>-126.7</v>
      </c>
    </row>
    <row r="9" spans="1:17" ht="12.75">
      <c r="A9" s="27" t="s">
        <v>6</v>
      </c>
      <c r="B9" s="28"/>
      <c r="C9" s="28"/>
      <c r="D9" s="8">
        <v>0</v>
      </c>
      <c r="E9" s="7">
        <v>0</v>
      </c>
      <c r="F9" s="7">
        <v>0</v>
      </c>
      <c r="G9" s="14">
        <v>0</v>
      </c>
      <c r="H9" s="15">
        <v>0</v>
      </c>
      <c r="I9" s="16">
        <f t="shared" si="2"/>
        <v>0</v>
      </c>
      <c r="K9" s="34"/>
      <c r="L9" s="34"/>
      <c r="M9" s="34"/>
      <c r="N9" s="34"/>
      <c r="O9" s="34"/>
      <c r="P9" s="34"/>
      <c r="Q9" s="34"/>
    </row>
    <row r="10" spans="1:9" ht="12.75">
      <c r="A10" s="27" t="s">
        <v>7</v>
      </c>
      <c r="B10" s="28"/>
      <c r="C10" s="28"/>
      <c r="D10" s="8">
        <v>6</v>
      </c>
      <c r="E10" s="7">
        <v>0</v>
      </c>
      <c r="F10" s="7">
        <v>0</v>
      </c>
      <c r="G10" s="14">
        <f t="shared" si="0"/>
        <v>0</v>
      </c>
      <c r="H10" s="15">
        <v>0</v>
      </c>
      <c r="I10" s="16">
        <f t="shared" si="2"/>
        <v>0</v>
      </c>
    </row>
    <row r="11" spans="1:9" ht="12.75">
      <c r="A11" s="26" t="s">
        <v>8</v>
      </c>
      <c r="B11" s="25"/>
      <c r="C11" s="25"/>
      <c r="D11" s="8">
        <v>404</v>
      </c>
      <c r="E11" s="7">
        <v>19.8</v>
      </c>
      <c r="F11" s="7">
        <v>18.6</v>
      </c>
      <c r="G11" s="14">
        <f t="shared" si="0"/>
        <v>0.04900990099009901</v>
      </c>
      <c r="H11" s="15">
        <f t="shared" si="1"/>
        <v>1.064516129032258</v>
      </c>
      <c r="I11" s="16">
        <f t="shared" si="2"/>
        <v>1.1999999999999993</v>
      </c>
    </row>
    <row r="12" spans="1:9" ht="42" customHeight="1">
      <c r="A12" s="27" t="s">
        <v>9</v>
      </c>
      <c r="B12" s="28"/>
      <c r="C12" s="28"/>
      <c r="D12" s="8">
        <v>3440</v>
      </c>
      <c r="E12" s="7">
        <v>232.2</v>
      </c>
      <c r="F12" s="7">
        <v>1065.7</v>
      </c>
      <c r="G12" s="14">
        <f t="shared" si="0"/>
        <v>0.06749999999999999</v>
      </c>
      <c r="H12" s="15">
        <f t="shared" si="1"/>
        <v>0.21788495824340806</v>
      </c>
      <c r="I12" s="16">
        <f t="shared" si="2"/>
        <v>-833.5</v>
      </c>
    </row>
    <row r="13" spans="1:9" ht="12.75">
      <c r="A13" s="26" t="s">
        <v>10</v>
      </c>
      <c r="B13" s="25"/>
      <c r="C13" s="25"/>
      <c r="D13" s="8">
        <v>3</v>
      </c>
      <c r="E13" s="7">
        <v>0.4</v>
      </c>
      <c r="F13" s="7">
        <v>0.3</v>
      </c>
      <c r="G13" s="14">
        <f t="shared" si="0"/>
        <v>0.13333333333333333</v>
      </c>
      <c r="H13" s="15">
        <f t="shared" si="1"/>
        <v>1.3333333333333335</v>
      </c>
      <c r="I13" s="16">
        <f t="shared" si="2"/>
        <v>0.10000000000000003</v>
      </c>
    </row>
    <row r="14" spans="1:9" ht="12.75">
      <c r="A14" s="35" t="s">
        <v>4</v>
      </c>
      <c r="B14" s="36"/>
      <c r="C14" s="36"/>
      <c r="D14" s="13">
        <f>SUM(D15:D23)</f>
        <v>1658.7</v>
      </c>
      <c r="E14" s="13">
        <f>SUM(E15:E23)</f>
        <v>100.4</v>
      </c>
      <c r="F14" s="13">
        <f>SUM(F15:F23)</f>
        <v>79.7</v>
      </c>
      <c r="G14" s="10">
        <f t="shared" si="0"/>
        <v>0.06052933019834811</v>
      </c>
      <c r="H14" s="11">
        <f t="shared" si="1"/>
        <v>1.2597239648682559</v>
      </c>
      <c r="I14" s="3">
        <f t="shared" si="2"/>
        <v>20.700000000000003</v>
      </c>
    </row>
    <row r="15" spans="1:9" ht="14.25" customHeight="1">
      <c r="A15" s="27" t="s">
        <v>17</v>
      </c>
      <c r="B15" s="28"/>
      <c r="C15" s="28"/>
      <c r="D15" s="8">
        <v>247</v>
      </c>
      <c r="E15" s="7">
        <v>6</v>
      </c>
      <c r="F15" s="7">
        <v>29.6</v>
      </c>
      <c r="G15" s="14">
        <f t="shared" si="0"/>
        <v>0.024291497975708502</v>
      </c>
      <c r="H15" s="15">
        <f t="shared" si="1"/>
        <v>0.2027027027027027</v>
      </c>
      <c r="I15" s="16">
        <f t="shared" si="2"/>
        <v>-23.6</v>
      </c>
    </row>
    <row r="16" spans="1:9" ht="27.75" customHeight="1">
      <c r="A16" s="26" t="s">
        <v>24</v>
      </c>
      <c r="B16" s="25"/>
      <c r="C16" s="25"/>
      <c r="D16" s="8">
        <v>50</v>
      </c>
      <c r="E16" s="7">
        <v>4.7</v>
      </c>
      <c r="F16" s="7">
        <v>9.4</v>
      </c>
      <c r="G16" s="14">
        <f t="shared" si="0"/>
        <v>0.094</v>
      </c>
      <c r="H16" s="15">
        <f t="shared" si="1"/>
        <v>0.5</v>
      </c>
      <c r="I16" s="16">
        <f t="shared" si="2"/>
        <v>-4.7</v>
      </c>
    </row>
    <row r="17" spans="1:9" ht="29.25" customHeight="1">
      <c r="A17" s="26" t="s">
        <v>25</v>
      </c>
      <c r="B17" s="25"/>
      <c r="C17" s="25"/>
      <c r="D17" s="8">
        <v>42</v>
      </c>
      <c r="E17" s="7">
        <v>9.3</v>
      </c>
      <c r="F17" s="7">
        <v>3.6</v>
      </c>
      <c r="G17" s="14">
        <f t="shared" si="0"/>
        <v>0.22142857142857145</v>
      </c>
      <c r="H17" s="15">
        <f t="shared" si="1"/>
        <v>2.5833333333333335</v>
      </c>
      <c r="I17" s="16">
        <f t="shared" si="2"/>
        <v>5.700000000000001</v>
      </c>
    </row>
    <row r="18" spans="1:9" ht="12.75">
      <c r="A18" s="26" t="s">
        <v>11</v>
      </c>
      <c r="B18" s="25"/>
      <c r="C18" s="25"/>
      <c r="D18" s="8">
        <v>509.7</v>
      </c>
      <c r="E18" s="7">
        <v>78.4</v>
      </c>
      <c r="F18" s="7">
        <v>34.3</v>
      </c>
      <c r="G18" s="14">
        <f t="shared" si="0"/>
        <v>0.1538159701785364</v>
      </c>
      <c r="H18" s="15">
        <f t="shared" si="1"/>
        <v>2.285714285714286</v>
      </c>
      <c r="I18" s="16">
        <f t="shared" si="2"/>
        <v>44.10000000000001</v>
      </c>
    </row>
    <row r="19" spans="1:9" ht="25.5" customHeight="1">
      <c r="A19" s="26" t="s">
        <v>18</v>
      </c>
      <c r="B19" s="25"/>
      <c r="C19" s="25"/>
      <c r="D19" s="8">
        <v>800</v>
      </c>
      <c r="E19" s="7">
        <v>0</v>
      </c>
      <c r="F19" s="7">
        <v>0</v>
      </c>
      <c r="G19" s="14">
        <v>0</v>
      </c>
      <c r="H19" s="15">
        <v>0</v>
      </c>
      <c r="I19" s="16">
        <f t="shared" si="2"/>
        <v>0</v>
      </c>
    </row>
    <row r="20" spans="1:9" ht="25.5" customHeight="1">
      <c r="A20" s="26" t="s">
        <v>19</v>
      </c>
      <c r="B20" s="25"/>
      <c r="C20" s="25"/>
      <c r="D20" s="8">
        <v>0</v>
      </c>
      <c r="E20" s="7">
        <v>0</v>
      </c>
      <c r="F20" s="7">
        <v>0</v>
      </c>
      <c r="G20" s="14">
        <v>0</v>
      </c>
      <c r="H20" s="15">
        <v>0</v>
      </c>
      <c r="I20" s="16">
        <f t="shared" si="2"/>
        <v>0</v>
      </c>
    </row>
    <row r="21" spans="1:9" ht="12.75">
      <c r="A21" s="26" t="s">
        <v>12</v>
      </c>
      <c r="B21" s="25"/>
      <c r="C21" s="25"/>
      <c r="D21" s="8">
        <v>0</v>
      </c>
      <c r="E21" s="7">
        <v>0</v>
      </c>
      <c r="F21" s="7">
        <v>0</v>
      </c>
      <c r="G21" s="14">
        <v>0</v>
      </c>
      <c r="H21" s="15">
        <v>0</v>
      </c>
      <c r="I21" s="16">
        <f t="shared" si="2"/>
        <v>0</v>
      </c>
    </row>
    <row r="22" spans="1:9" ht="28.5" customHeight="1">
      <c r="A22" s="27" t="s">
        <v>13</v>
      </c>
      <c r="B22" s="28"/>
      <c r="C22" s="28"/>
      <c r="D22" s="8">
        <v>10</v>
      </c>
      <c r="E22" s="7">
        <v>2</v>
      </c>
      <c r="F22" s="7">
        <v>2.8</v>
      </c>
      <c r="G22" s="14">
        <f t="shared" si="0"/>
        <v>0.2</v>
      </c>
      <c r="H22" s="15">
        <f t="shared" si="1"/>
        <v>0.7142857142857143</v>
      </c>
      <c r="I22" s="16">
        <f t="shared" si="2"/>
        <v>-0.7999999999999998</v>
      </c>
    </row>
    <row r="23" spans="1:9" ht="13.5" thickBot="1">
      <c r="A23" s="30" t="s">
        <v>14</v>
      </c>
      <c r="B23" s="31"/>
      <c r="C23" s="31"/>
      <c r="D23" s="17">
        <v>0</v>
      </c>
      <c r="E23" s="9">
        <v>0</v>
      </c>
      <c r="F23" s="9">
        <v>0</v>
      </c>
      <c r="G23" s="18">
        <v>0</v>
      </c>
      <c r="H23" s="19">
        <v>0</v>
      </c>
      <c r="I23" s="20">
        <f t="shared" si="2"/>
        <v>0</v>
      </c>
    </row>
    <row r="25" spans="1:9" ht="12.75">
      <c r="A25" s="29"/>
      <c r="B25" s="29"/>
      <c r="C25" s="29"/>
      <c r="D25" s="29"/>
      <c r="E25" s="29"/>
      <c r="F25" s="29"/>
      <c r="G25" s="29"/>
      <c r="H25" s="29"/>
      <c r="I25" s="29"/>
    </row>
    <row r="26" spans="1:9" ht="12.75">
      <c r="A26" s="29"/>
      <c r="B26" s="29"/>
      <c r="C26" s="29"/>
      <c r="D26" s="29"/>
      <c r="E26" s="29"/>
      <c r="F26" s="29"/>
      <c r="G26" s="29"/>
      <c r="H26" s="29"/>
      <c r="I26" s="29"/>
    </row>
    <row r="27" ht="12.75"/>
    <row r="28" ht="12.75"/>
    <row r="29" ht="12.75"/>
  </sheetData>
  <sheetProtection/>
  <mergeCells count="23">
    <mergeCell ref="A1:I1"/>
    <mergeCell ref="K9:Q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I25"/>
    <mergeCell ref="A26:I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2023-03-01T13:39:11Z</cp:lastPrinted>
  <dcterms:created xsi:type="dcterms:W3CDTF">2011-08-18T07:45:43Z</dcterms:created>
  <dcterms:modified xsi:type="dcterms:W3CDTF">2023-05-05T11:30:23Z</dcterms:modified>
  <cp:category/>
  <cp:version/>
  <cp:contentType/>
  <cp:contentStatus/>
</cp:coreProperties>
</file>